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lmuseoparcalesia-my.sharepoint.com/personal/l_bourdereau_alesia_com/Documents/Bureau/Documents/MARCHES/2026/AMO stratégique et scienti/retour LPME 3/"/>
    </mc:Choice>
  </mc:AlternateContent>
  <xr:revisionPtr revIDLastSave="10" documentId="13_ncr:1_{8D271112-8D9F-4C97-A23B-EE2A8B197562}" xr6:coauthVersionLast="47" xr6:coauthVersionMax="47" xr10:uidLastSave="{7CDCB9B5-F149-4F2D-ACF6-033698865095}"/>
  <bookViews>
    <workbookView xWindow="-120" yWindow="-120" windowWidth="29040" windowHeight="17520" xr2:uid="{00000000-000D-0000-FFFF-FFFF00000000}"/>
  </bookViews>
  <sheets>
    <sheet name="Lot 1 BPU-DQE" sheetId="2" r:id="rId1"/>
    <sheet name="Lot 2 DPGF" sheetId="1" r:id="rId2"/>
  </sheets>
  <definedNames>
    <definedName name="_xlnm.Print_Area" localSheetId="0">'Lot 1 BPU-DQE'!$A$1:$M$1</definedName>
    <definedName name="_xlnm.Print_Area" localSheetId="1">'Lot 2 DPGF'!$A$1:$M$24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1" l="1"/>
  <c r="M25" i="1"/>
  <c r="M24" i="1"/>
  <c r="M13" i="1"/>
  <c r="L13" i="1"/>
  <c r="K13" i="1"/>
  <c r="K12" i="1"/>
  <c r="K11" i="1"/>
  <c r="K10" i="1"/>
  <c r="K9" i="1"/>
  <c r="K8" i="1"/>
  <c r="K7" i="1"/>
  <c r="J4" i="1"/>
  <c r="I4" i="1"/>
  <c r="H4" i="1"/>
  <c r="G4" i="1"/>
  <c r="C29" i="1"/>
  <c r="G5" i="2"/>
  <c r="G6" i="2"/>
  <c r="G7" i="2"/>
  <c r="G4" i="2"/>
  <c r="C32" i="1"/>
  <c r="C31" i="1"/>
  <c r="C30" i="1"/>
  <c r="K19" i="1"/>
  <c r="K16" i="1"/>
  <c r="K15" i="1"/>
  <c r="D23" i="1"/>
  <c r="E13" i="1"/>
  <c r="D13" i="1"/>
  <c r="E23" i="1"/>
  <c r="E20" i="1"/>
  <c r="D20" i="1"/>
  <c r="E17" i="1"/>
  <c r="D17" i="1"/>
  <c r="K22" i="1"/>
  <c r="G8" i="2" l="1"/>
  <c r="L10" i="1"/>
  <c r="M10" i="1" s="1"/>
  <c r="L9" i="1"/>
  <c r="M9" i="1" s="1"/>
  <c r="L8" i="1"/>
  <c r="M8" i="1" s="1"/>
  <c r="L22" i="1"/>
  <c r="M22" i="1" s="1"/>
  <c r="L15" i="1"/>
  <c r="M15" i="1" s="1"/>
  <c r="L7" i="1"/>
  <c r="M7" i="1" s="1"/>
  <c r="L12" i="1"/>
  <c r="M12" i="1" s="1"/>
  <c r="L16" i="1"/>
  <c r="M16" i="1" s="1"/>
  <c r="L11" i="1"/>
  <c r="M11" i="1" s="1"/>
  <c r="L19" i="1"/>
  <c r="M19" i="1" s="1"/>
  <c r="K23" i="1"/>
  <c r="L23" i="1"/>
  <c r="M23" i="1" s="1"/>
  <c r="K17" i="1"/>
  <c r="K20" i="1"/>
  <c r="L17" i="1" l="1"/>
  <c r="M17" i="1" s="1"/>
  <c r="L20" i="1"/>
  <c r="M20" i="1" s="1"/>
</calcChain>
</file>

<file path=xl/sharedStrings.xml><?xml version="1.0" encoding="utf-8"?>
<sst xmlns="http://schemas.openxmlformats.org/spreadsheetml/2006/main" count="85" uniqueCount="66">
  <si>
    <t>Sous traitance</t>
  </si>
  <si>
    <t>Main d'œuvre</t>
  </si>
  <si>
    <t>entreprise</t>
  </si>
  <si>
    <t>profil
de l'intervenant</t>
  </si>
  <si>
    <t xml:space="preserve">montant
 total </t>
  </si>
  <si>
    <t>Qualification de l'intervenant</t>
  </si>
  <si>
    <t>Taux journalier
en euros HT</t>
  </si>
  <si>
    <t>Missions</t>
  </si>
  <si>
    <t>Fourniture et frais divers</t>
  </si>
  <si>
    <t>Profil</t>
  </si>
  <si>
    <t>P1</t>
  </si>
  <si>
    <t>P2</t>
  </si>
  <si>
    <t>P3</t>
  </si>
  <si>
    <t>P4</t>
  </si>
  <si>
    <t>montant total</t>
  </si>
  <si>
    <t>PRIX TOTAL FORFAITAIRE 
EN EUROS HT</t>
  </si>
  <si>
    <t>montant</t>
  </si>
  <si>
    <t>taux journaliers</t>
  </si>
  <si>
    <t>Total nombre de jours</t>
  </si>
  <si>
    <t xml:space="preserve">nombre de jours par catégorie de main d'œuvre </t>
  </si>
  <si>
    <t>à préciser</t>
  </si>
  <si>
    <t>Oui/Non</t>
  </si>
  <si>
    <t>MONTANT DE LA TVA</t>
  </si>
  <si>
    <t>MONTANT TOTAL FERME ET FORFAITAIRE en € TTC</t>
  </si>
  <si>
    <t>MONTANT TOTAL FERME ET FORFAITAIRE en € HT</t>
  </si>
  <si>
    <r>
      <t>SPL MuséoParc Alésia
Assistance à Maitrise d’Ouvrage portant sur l’accompagnement des projets structurants de la SPL MuséoParc Alésia</t>
    </r>
    <r>
      <rPr>
        <b/>
        <sz val="12"/>
        <color theme="1"/>
        <rFont val="Arial"/>
        <family val="2"/>
      </rPr>
      <t xml:space="preserve">
Lot 2 : Diagnostic en conservation préventive de la collection d’Alésia et des archives</t>
    </r>
    <r>
      <rPr>
        <b/>
        <u/>
        <sz val="12"/>
        <color theme="1"/>
        <rFont val="Arial"/>
        <family val="2"/>
      </rPr>
      <t xml:space="preserve">
Décomposition du prix global et forfaitaire (DPGF)</t>
    </r>
  </si>
  <si>
    <r>
      <t xml:space="preserve">SPL MuséoParc Alésia
Assistance à Maitrise d’Ouvrage portant sur l’accompagnement des projets structurants de la SPL MuséoParc Alésia
</t>
    </r>
    <r>
      <rPr>
        <b/>
        <sz val="12"/>
        <color theme="1"/>
        <rFont val="Arial"/>
        <family val="2"/>
      </rPr>
      <t xml:space="preserve">
Lot 1 : Conseil stratégique et scientifique pour la conservation et l’aménagement du site archéologique d’Alésia
</t>
    </r>
    <r>
      <rPr>
        <b/>
        <u/>
        <sz val="12"/>
        <color theme="1"/>
        <rFont val="Arial"/>
        <family val="2"/>
      </rPr>
      <t>Bordereau de prix unitaires (BPU) et Détail quantitatif estimatif (DQE)</t>
    </r>
  </si>
  <si>
    <t>1. Réalisation d’un état des lieux et d’un diagnostic exhaustif des collections et des archives</t>
  </si>
  <si>
    <t>1.1 Analyse des collections</t>
  </si>
  <si>
    <t>1.2 Évaluation des conditions de conservation</t>
  </si>
  <si>
    <t>1.3 Analyse des contenants et conditionnements</t>
  </si>
  <si>
    <t>1.4 Consolidation des données et préparation à l’inventaire</t>
  </si>
  <si>
    <t>1.5 Identification des besoins</t>
  </si>
  <si>
    <t>Sous-total 1</t>
  </si>
  <si>
    <t>2. Production des éléments pour le lancement du marché public du chantier des collections</t>
  </si>
  <si>
    <t>3. Benchmark et retours d'expérience</t>
  </si>
  <si>
    <t xml:space="preserve">2.2 Rédaction du cahier des charges (CCTP) </t>
  </si>
  <si>
    <t>2.1 Définition des besoins, des exigences scientifiques et techniques et des modalités d'exécution et de contrôle</t>
  </si>
  <si>
    <t>Sous-total 2</t>
  </si>
  <si>
    <t>4. Accompagnement à la programmation des nouvelles réserves</t>
  </si>
  <si>
    <t xml:space="preserve">Accompagnement à la programmation des nouvelles réserves </t>
  </si>
  <si>
    <t>Benchmark et retours d'expérience</t>
  </si>
  <si>
    <t>Sous-total 3</t>
  </si>
  <si>
    <t>Sous-total 4</t>
  </si>
  <si>
    <t>Le soumissionnaire doit dûment compléter les cases grises.
Le soumissionnaire est autorisé à ajouter des lignes supplémentaires dans la colonne "qualification de l'intervenant".</t>
  </si>
  <si>
    <t>Archéologue spécialiste de la période gallo-romaine</t>
  </si>
  <si>
    <t>Responsable d’opération de mise en valeur de site archéologique</t>
  </si>
  <si>
    <t>Paysagiste, idéalement avec une expérience d’aménagement de sites archéologiques et/ou patrimoniaux</t>
  </si>
  <si>
    <t>Architecte spécialisé en valorisation de sites archéologiques ou patrimoniaux</t>
  </si>
  <si>
    <t>Spécialiste de la médiation culturelle</t>
  </si>
  <si>
    <t>Ingénieur en conservation du patrimoine</t>
  </si>
  <si>
    <t>P8</t>
  </si>
  <si>
    <t>P9</t>
  </si>
  <si>
    <t>P10</t>
  </si>
  <si>
    <t>Quantité estimée
en jours d'intervention</t>
  </si>
  <si>
    <t>Montant estimé non contractuel en euros HT</t>
  </si>
  <si>
    <t>Bordereau de prix unitaires (BPU)</t>
  </si>
  <si>
    <t>Détail quantitatif estimatif (DQE)</t>
  </si>
  <si>
    <t>MONTANT TOTAL ESTIME DU DQE</t>
  </si>
  <si>
    <t>Qualification de l'intervenant - complément</t>
  </si>
  <si>
    <t>Le soumissionnaire doit dûment compléter les cases grises.
Le soumissionnaire est autorisé à ajouter des lignes supplémentaires dans la colonne "qualification de l'intervenant - complément".</t>
  </si>
  <si>
    <t>P11</t>
  </si>
  <si>
    <t>P12</t>
  </si>
  <si>
    <t>P13</t>
  </si>
  <si>
    <t>Spécialiste en modélisation 3D / SIG / multimédia / IA</t>
  </si>
  <si>
    <t>1.6 Estimation financière et phasage du chantier des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</si>
</sst>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65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9C0006"/>
      <name val="Arial"/>
      <family val="2"/>
    </font>
    <font>
      <sz val="8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6" tint="0.39997558519241921"/>
      </patternFill>
    </fill>
    <fill>
      <patternFill patternType="lightUp">
        <bgColor theme="2" tint="-9.9978637043366805E-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E8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164" fontId="3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44" fontId="8" fillId="6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 applyProtection="1">
      <alignment horizontal="center" vertical="center"/>
      <protection locked="0"/>
    </xf>
    <xf numFmtId="164" fontId="8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8" xfId="1" applyFont="1" applyBorder="1" applyAlignment="1">
      <alignment vertical="center"/>
    </xf>
    <xf numFmtId="0" fontId="14" fillId="0" borderId="12" xfId="0" applyFont="1" applyBorder="1" applyAlignment="1">
      <alignment horizontal="right" vertical="center"/>
    </xf>
    <xf numFmtId="164" fontId="4" fillId="0" borderId="8" xfId="1" applyFont="1" applyBorder="1" applyAlignment="1">
      <alignment vertical="center"/>
    </xf>
    <xf numFmtId="164" fontId="3" fillId="0" borderId="15" xfId="1" applyFont="1" applyBorder="1" applyAlignment="1">
      <alignment vertical="center"/>
    </xf>
    <xf numFmtId="0" fontId="15" fillId="5" borderId="12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</xf>
    <xf numFmtId="164" fontId="3" fillId="5" borderId="1" xfId="1" applyFont="1" applyFill="1" applyBorder="1" applyAlignment="1">
      <alignment vertical="center"/>
    </xf>
    <xf numFmtId="2" fontId="9" fillId="9" borderId="1" xfId="2" applyNumberFormat="1" applyFont="1" applyFill="1" applyBorder="1" applyAlignment="1">
      <alignment horizontal="center" vertical="center" wrapText="1"/>
    </xf>
    <xf numFmtId="164" fontId="9" fillId="10" borderId="1" xfId="1" applyFont="1" applyFill="1" applyBorder="1" applyAlignment="1">
      <alignment horizontal="center" vertical="center" wrapText="1"/>
    </xf>
    <xf numFmtId="164" fontId="9" fillId="11" borderId="1" xfId="1" applyFont="1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 wrapText="1"/>
    </xf>
    <xf numFmtId="164" fontId="16" fillId="6" borderId="20" xfId="1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right" vertical="center"/>
    </xf>
    <xf numFmtId="164" fontId="8" fillId="0" borderId="18" xfId="1" applyFont="1" applyBorder="1" applyAlignment="1">
      <alignment horizontal="center" vertical="center" wrapText="1"/>
    </xf>
    <xf numFmtId="164" fontId="3" fillId="0" borderId="32" xfId="1" applyFont="1" applyBorder="1" applyAlignment="1">
      <alignment vertical="center"/>
    </xf>
    <xf numFmtId="164" fontId="3" fillId="0" borderId="35" xfId="1" applyFont="1" applyBorder="1" applyAlignment="1">
      <alignment vertical="center"/>
    </xf>
    <xf numFmtId="0" fontId="14" fillId="0" borderId="13" xfId="0" applyFont="1" applyBorder="1" applyAlignment="1">
      <alignment horizontal="right" vertical="center"/>
    </xf>
    <xf numFmtId="0" fontId="3" fillId="7" borderId="18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 applyProtection="1">
      <alignment horizontal="center" vertical="center"/>
      <protection locked="0"/>
    </xf>
    <xf numFmtId="44" fontId="8" fillId="6" borderId="18" xfId="0" applyNumberFormat="1" applyFont="1" applyFill="1" applyBorder="1" applyAlignment="1" applyProtection="1">
      <alignment horizontal="center" vertical="center"/>
      <protection locked="0"/>
    </xf>
    <xf numFmtId="44" fontId="8" fillId="6" borderId="14" xfId="0" applyNumberFormat="1" applyFont="1" applyFill="1" applyBorder="1" applyAlignment="1" applyProtection="1">
      <alignment horizontal="center" vertical="center"/>
      <protection locked="0"/>
    </xf>
    <xf numFmtId="164" fontId="8" fillId="6" borderId="14" xfId="0" applyNumberFormat="1" applyFont="1" applyFill="1" applyBorder="1" applyAlignment="1" applyProtection="1">
      <alignment horizontal="center" vertical="center"/>
      <protection locked="0"/>
    </xf>
    <xf numFmtId="0" fontId="16" fillId="12" borderId="10" xfId="4" applyFont="1" applyFill="1" applyBorder="1" applyAlignment="1">
      <alignment vertical="center" wrapText="1"/>
    </xf>
    <xf numFmtId="164" fontId="9" fillId="11" borderId="5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4" fontId="8" fillId="5" borderId="2" xfId="1" applyFont="1" applyFill="1" applyBorder="1" applyAlignment="1">
      <alignment horizontal="center" vertical="center"/>
    </xf>
    <xf numFmtId="164" fontId="8" fillId="5" borderId="11" xfId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4" fillId="0" borderId="31" xfId="0" applyFont="1" applyBorder="1" applyAlignment="1">
      <alignment horizontal="justify" vertical="center"/>
    </xf>
    <xf numFmtId="0" fontId="15" fillId="6" borderId="0" xfId="0" applyFont="1" applyFill="1" applyAlignment="1">
      <alignment horizontal="right" vertical="center"/>
    </xf>
    <xf numFmtId="164" fontId="9" fillId="12" borderId="5" xfId="1" applyFont="1" applyFill="1" applyBorder="1" applyAlignment="1">
      <alignment horizontal="center" vertical="center" wrapText="1"/>
    </xf>
    <xf numFmtId="164" fontId="9" fillId="12" borderId="36" xfId="1" applyFont="1" applyFill="1" applyBorder="1" applyAlignment="1">
      <alignment horizontal="center" vertical="center" wrapText="1"/>
    </xf>
    <xf numFmtId="164" fontId="16" fillId="6" borderId="9" xfId="1" applyFont="1" applyFill="1" applyBorder="1" applyAlignment="1">
      <alignment horizontal="left" vertical="center" wrapText="1"/>
    </xf>
    <xf numFmtId="164" fontId="8" fillId="6" borderId="0" xfId="1" applyFont="1" applyFill="1" applyBorder="1" applyAlignment="1">
      <alignment horizontal="center" vertical="center" wrapText="1"/>
    </xf>
    <xf numFmtId="164" fontId="8" fillId="6" borderId="0" xfId="1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right" vertical="center"/>
    </xf>
    <xf numFmtId="164" fontId="16" fillId="6" borderId="12" xfId="1" applyFont="1" applyFill="1" applyBorder="1" applyAlignment="1">
      <alignment horizontal="left" vertical="center" wrapText="1"/>
    </xf>
    <xf numFmtId="164" fontId="8" fillId="11" borderId="1" xfId="1" applyFont="1" applyFill="1" applyBorder="1" applyAlignment="1">
      <alignment horizontal="center" vertical="center" wrapText="1"/>
    </xf>
    <xf numFmtId="164" fontId="8" fillId="11" borderId="18" xfId="1" applyFont="1" applyFill="1" applyBorder="1" applyAlignment="1">
      <alignment horizontal="center" vertical="center" wrapText="1"/>
    </xf>
    <xf numFmtId="0" fontId="16" fillId="12" borderId="10" xfId="4" applyFont="1" applyFill="1" applyBorder="1" applyAlignment="1">
      <alignment horizontal="left" vertical="center" wrapText="1"/>
    </xf>
    <xf numFmtId="0" fontId="16" fillId="12" borderId="3" xfId="4" applyFont="1" applyFill="1" applyBorder="1" applyAlignment="1">
      <alignment horizontal="left" vertical="center" wrapText="1"/>
    </xf>
    <xf numFmtId="0" fontId="16" fillId="12" borderId="11" xfId="4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12" borderId="10" xfId="3" applyFont="1" applyFill="1" applyBorder="1" applyAlignment="1">
      <alignment horizontal="right" vertical="center"/>
    </xf>
    <xf numFmtId="0" fontId="10" fillId="12" borderId="3" xfId="3" applyFont="1" applyFill="1" applyBorder="1" applyAlignment="1">
      <alignment horizontal="right" vertical="center"/>
    </xf>
    <xf numFmtId="0" fontId="10" fillId="12" borderId="31" xfId="3" applyFont="1" applyFill="1" applyBorder="1" applyAlignment="1">
      <alignment horizontal="right" vertical="center"/>
    </xf>
    <xf numFmtId="0" fontId="10" fillId="3" borderId="13" xfId="3" applyFont="1" applyBorder="1" applyAlignment="1">
      <alignment horizontal="right" vertical="center"/>
    </xf>
    <xf numFmtId="0" fontId="10" fillId="3" borderId="14" xfId="3" applyFont="1" applyBorder="1" applyAlignment="1">
      <alignment horizontal="right" vertical="center"/>
    </xf>
    <xf numFmtId="0" fontId="10" fillId="3" borderId="33" xfId="3" applyFont="1" applyBorder="1" applyAlignment="1">
      <alignment horizontal="right" vertical="center"/>
    </xf>
    <xf numFmtId="0" fontId="10" fillId="12" borderId="34" xfId="3" applyFont="1" applyFill="1" applyBorder="1" applyAlignment="1">
      <alignment horizontal="right" vertical="center"/>
    </xf>
    <xf numFmtId="0" fontId="10" fillId="12" borderId="0" xfId="3" applyFont="1" applyFill="1" applyBorder="1" applyAlignment="1">
      <alignment horizontal="right" vertical="center"/>
    </xf>
    <xf numFmtId="0" fontId="7" fillId="12" borderId="3" xfId="4" applyFont="1" applyFill="1" applyBorder="1" applyAlignment="1">
      <alignment horizontal="center" vertical="center"/>
    </xf>
    <xf numFmtId="0" fontId="7" fillId="12" borderId="11" xfId="4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9" fillId="11" borderId="5" xfId="1" applyFont="1" applyFill="1" applyBorder="1" applyAlignment="1">
      <alignment horizontal="center" vertical="center" wrapText="1"/>
    </xf>
    <xf numFmtId="164" fontId="9" fillId="11" borderId="19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9" fillId="11" borderId="1" xfId="1" applyFont="1" applyFill="1" applyBorder="1" applyAlignment="1">
      <alignment horizontal="center" vertical="center" wrapText="1"/>
    </xf>
    <xf numFmtId="2" fontId="9" fillId="9" borderId="24" xfId="2" applyNumberFormat="1" applyFont="1" applyFill="1" applyBorder="1" applyAlignment="1">
      <alignment horizontal="center" vertical="center" wrapText="1"/>
    </xf>
    <xf numFmtId="2" fontId="9" fillId="9" borderId="16" xfId="2" applyNumberFormat="1" applyFont="1" applyFill="1" applyBorder="1" applyAlignment="1">
      <alignment horizontal="center" vertical="center" wrapText="1"/>
    </xf>
    <xf numFmtId="2" fontId="9" fillId="9" borderId="25" xfId="2" applyNumberFormat="1" applyFont="1" applyFill="1" applyBorder="1" applyAlignment="1">
      <alignment horizontal="center" vertical="center" wrapText="1"/>
    </xf>
    <xf numFmtId="2" fontId="9" fillId="9" borderId="26" xfId="2" applyNumberFormat="1" applyFont="1" applyFill="1" applyBorder="1" applyAlignment="1">
      <alignment horizontal="center" vertical="center" wrapText="1"/>
    </xf>
    <xf numFmtId="2" fontId="9" fillId="9" borderId="0" xfId="2" applyNumberFormat="1" applyFont="1" applyFill="1" applyBorder="1" applyAlignment="1">
      <alignment horizontal="center" vertical="center" wrapText="1"/>
    </xf>
    <xf numFmtId="2" fontId="9" fillId="9" borderId="27" xfId="2" applyNumberFormat="1" applyFont="1" applyFill="1" applyBorder="1" applyAlignment="1">
      <alignment horizontal="center" vertical="center" wrapText="1"/>
    </xf>
    <xf numFmtId="2" fontId="9" fillId="9" borderId="28" xfId="2" applyNumberFormat="1" applyFont="1" applyFill="1" applyBorder="1" applyAlignment="1">
      <alignment horizontal="center" vertical="center" wrapText="1"/>
    </xf>
    <xf numFmtId="2" fontId="9" fillId="9" borderId="29" xfId="2" applyNumberFormat="1" applyFont="1" applyFill="1" applyBorder="1" applyAlignment="1">
      <alignment horizontal="center" vertical="center" wrapText="1"/>
    </xf>
    <xf numFmtId="2" fontId="9" fillId="9" borderId="30" xfId="2" applyNumberFormat="1" applyFont="1" applyFill="1" applyBorder="1" applyAlignment="1">
      <alignment horizontal="center" vertical="center" wrapText="1"/>
    </xf>
    <xf numFmtId="164" fontId="9" fillId="10" borderId="5" xfId="1" applyFont="1" applyFill="1" applyBorder="1" applyAlignment="1">
      <alignment horizontal="center" vertical="center" wrapText="1"/>
    </xf>
    <xf numFmtId="164" fontId="9" fillId="10" borderId="1" xfId="1" applyFont="1" applyFill="1" applyBorder="1" applyAlignment="1">
      <alignment horizontal="center" vertical="center" wrapText="1"/>
    </xf>
    <xf numFmtId="164" fontId="9" fillId="11" borderId="2" xfId="1" applyFont="1" applyFill="1" applyBorder="1" applyAlignment="1">
      <alignment horizontal="center" vertical="center" wrapText="1"/>
    </xf>
    <xf numFmtId="0" fontId="10" fillId="3" borderId="6" xfId="3" applyFont="1" applyBorder="1" applyAlignment="1">
      <alignment horizontal="center" vertical="center" wrapText="1"/>
    </xf>
    <xf numFmtId="0" fontId="10" fillId="3" borderId="8" xfId="3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9" fillId="11" borderId="23" xfId="1" applyFont="1" applyFill="1" applyBorder="1" applyAlignment="1">
      <alignment horizontal="center" vertical="center" wrapText="1"/>
    </xf>
    <xf numFmtId="164" fontId="8" fillId="5" borderId="2" xfId="1" applyFont="1" applyFill="1" applyBorder="1" applyAlignment="1">
      <alignment horizontal="center" vertical="center"/>
    </xf>
    <xf numFmtId="164" fontId="8" fillId="5" borderId="11" xfId="1" applyFont="1" applyFill="1" applyBorder="1" applyAlignment="1">
      <alignment horizontal="center" vertical="center"/>
    </xf>
    <xf numFmtId="164" fontId="8" fillId="5" borderId="21" xfId="1" applyFont="1" applyFill="1" applyBorder="1" applyAlignment="1">
      <alignment horizontal="center" vertical="center"/>
    </xf>
    <xf numFmtId="164" fontId="8" fillId="5" borderId="22" xfId="1" applyFont="1" applyFill="1" applyBorder="1" applyAlignment="1">
      <alignment horizontal="center" vertical="center"/>
    </xf>
    <xf numFmtId="0" fontId="14" fillId="12" borderId="39" xfId="0" applyFont="1" applyFill="1" applyBorder="1" applyAlignment="1">
      <alignment horizontal="center" vertical="center"/>
    </xf>
    <xf numFmtId="0" fontId="14" fillId="12" borderId="40" xfId="0" applyFont="1" applyFill="1" applyBorder="1" applyAlignment="1">
      <alignment horizontal="center" vertical="center"/>
    </xf>
    <xf numFmtId="0" fontId="14" fillId="12" borderId="41" xfId="0" applyFont="1" applyFill="1" applyBorder="1" applyAlignment="1">
      <alignment horizontal="center" vertical="center"/>
    </xf>
    <xf numFmtId="164" fontId="9" fillId="12" borderId="38" xfId="1" applyFont="1" applyFill="1" applyBorder="1" applyAlignment="1">
      <alignment horizontal="center" vertical="center" wrapText="1"/>
    </xf>
    <xf numFmtId="164" fontId="9" fillId="12" borderId="37" xfId="1" applyFont="1" applyFill="1" applyBorder="1" applyAlignment="1">
      <alignment horizontal="center" vertical="center" wrapText="1"/>
    </xf>
    <xf numFmtId="164" fontId="3" fillId="13" borderId="12" xfId="1" applyFont="1" applyFill="1" applyBorder="1" applyAlignment="1">
      <alignment horizontal="center" vertical="center"/>
    </xf>
    <xf numFmtId="164" fontId="3" fillId="13" borderId="2" xfId="1" applyFont="1" applyFill="1" applyBorder="1" applyAlignment="1">
      <alignment horizontal="center" vertical="center"/>
    </xf>
    <xf numFmtId="164" fontId="9" fillId="12" borderId="5" xfId="1" applyFont="1" applyFill="1" applyBorder="1" applyAlignment="1">
      <alignment horizontal="center" vertical="center" wrapText="1"/>
    </xf>
    <xf numFmtId="164" fontId="9" fillId="12" borderId="6" xfId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164" fontId="9" fillId="12" borderId="19" xfId="1" applyFont="1" applyFill="1" applyBorder="1" applyAlignment="1">
      <alignment horizontal="center" vertical="center" wrapText="1"/>
    </xf>
    <xf numFmtId="164" fontId="9" fillId="12" borderId="23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4" fontId="3" fillId="6" borderId="39" xfId="0" applyNumberFormat="1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</cellXfs>
  <cellStyles count="5">
    <cellStyle name="Insatisfaisant" xfId="3" builtinId="27"/>
    <cellStyle name="Milliers" xfId="1" builtinId="3"/>
    <cellStyle name="Neutre" xfId="4" builtinId="28"/>
    <cellStyle name="Normal" xfId="0" builtinId="0"/>
    <cellStyle name="Satisfaisant" xfId="2" builtinId="26"/>
  </cellStyles>
  <dxfs count="0"/>
  <tableStyles count="0" defaultTableStyle="TableStyleMedium2" defaultPivotStyle="PivotStyleLight16"/>
  <colors>
    <mruColors>
      <color rgb="FFFFE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527686</xdr:rowOff>
    </xdr:from>
    <xdr:to>
      <xdr:col>0</xdr:col>
      <xdr:colOff>2439670</xdr:colOff>
      <xdr:row>0</xdr:row>
      <xdr:rowOff>1179831</xdr:rowOff>
    </xdr:to>
    <xdr:pic>
      <xdr:nvPicPr>
        <xdr:cNvPr id="2" name="Image 1" descr="Une image contenant texte, Police, Graphique, conception&#10;&#10;Description générée automatiquement">
          <a:extLst>
            <a:ext uri="{FF2B5EF4-FFF2-40B4-BE49-F238E27FC236}">
              <a16:creationId xmlns:a16="http://schemas.microsoft.com/office/drawing/2014/main" id="{9E33FF3C-984D-4EFE-B87E-4863D6325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265" y="524511"/>
          <a:ext cx="1970405" cy="655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527686</xdr:rowOff>
    </xdr:from>
    <xdr:to>
      <xdr:col>0</xdr:col>
      <xdr:colOff>2439670</xdr:colOff>
      <xdr:row>0</xdr:row>
      <xdr:rowOff>1179831</xdr:rowOff>
    </xdr:to>
    <xdr:pic>
      <xdr:nvPicPr>
        <xdr:cNvPr id="9" name="Image 8" descr="Une image contenant texte, Police, Graphique, conception&#10;&#10;Description générée automatiquement">
          <a:extLst>
            <a:ext uri="{FF2B5EF4-FFF2-40B4-BE49-F238E27FC236}">
              <a16:creationId xmlns:a16="http://schemas.microsoft.com/office/drawing/2014/main" id="{EBD86AEF-2695-1D8B-5637-651973C83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" y="527686"/>
          <a:ext cx="1967230" cy="652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588E-D6A3-4A7E-845C-611C85E2F4BA}">
  <sheetPr>
    <pageSetUpPr fitToPage="1"/>
  </sheetPr>
  <dimension ref="A1:O19"/>
  <sheetViews>
    <sheetView showGridLines="0" tabSelected="1" zoomScale="80" zoomScaleNormal="80" workbookViewId="0">
      <selection activeCell="M7" sqref="M7"/>
    </sheetView>
  </sheetViews>
  <sheetFormatPr baseColWidth="10" defaultColWidth="11.42578125" defaultRowHeight="12.75" x14ac:dyDescent="0.25"/>
  <cols>
    <col min="1" max="1" width="70.5703125" style="2" customWidth="1"/>
    <col min="2" max="2" width="5.5703125" style="4" customWidth="1"/>
    <col min="3" max="3" width="15" style="4" customWidth="1"/>
    <col min="4" max="4" width="18.42578125" style="4" customWidth="1"/>
    <col min="5" max="5" width="18.42578125" style="3" customWidth="1"/>
    <col min="6" max="6" width="15" style="3" customWidth="1"/>
    <col min="7" max="11" width="12.5703125" style="4" customWidth="1"/>
    <col min="12" max="12" width="15" style="3" customWidth="1"/>
    <col min="13" max="13" width="20.5703125" style="3" bestFit="1" customWidth="1"/>
    <col min="14" max="14" width="11.42578125" style="2"/>
    <col min="15" max="15" width="12.5703125" style="2" bestFit="1" customWidth="1"/>
    <col min="16" max="16" width="55.5703125" style="2" customWidth="1"/>
    <col min="17" max="16384" width="11.42578125" style="2"/>
  </cols>
  <sheetData>
    <row r="1" spans="1:15" ht="144" customHeight="1" thickBot="1" x14ac:dyDescent="0.3">
      <c r="A1" s="65" t="s">
        <v>26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5" ht="30" customHeight="1" thickBot="1" x14ac:dyDescent="0.3">
      <c r="A2" s="93" t="s">
        <v>56</v>
      </c>
      <c r="B2" s="94"/>
      <c r="C2" s="94"/>
      <c r="D2" s="95"/>
      <c r="E2" s="93" t="s">
        <v>57</v>
      </c>
      <c r="F2" s="94"/>
      <c r="G2" s="94"/>
      <c r="H2" s="95"/>
      <c r="I2" s="2"/>
      <c r="J2" s="2"/>
      <c r="K2" s="2"/>
      <c r="L2" s="2"/>
      <c r="M2" s="2"/>
      <c r="O2" s="5"/>
    </row>
    <row r="3" spans="1:15" ht="30" customHeight="1" x14ac:dyDescent="0.25">
      <c r="A3" s="23" t="s">
        <v>5</v>
      </c>
      <c r="B3" s="42" t="s">
        <v>9</v>
      </c>
      <c r="C3" s="104" t="s">
        <v>6</v>
      </c>
      <c r="D3" s="105"/>
      <c r="E3" s="96" t="s">
        <v>54</v>
      </c>
      <c r="F3" s="97"/>
      <c r="G3" s="100" t="s">
        <v>55</v>
      </c>
      <c r="H3" s="101"/>
    </row>
    <row r="4" spans="1:15" ht="30" customHeight="1" x14ac:dyDescent="0.25">
      <c r="A4" s="44" t="s">
        <v>45</v>
      </c>
      <c r="B4" s="43" t="s">
        <v>10</v>
      </c>
      <c r="C4" s="89"/>
      <c r="D4" s="90"/>
      <c r="E4" s="98">
        <v>60</v>
      </c>
      <c r="F4" s="99"/>
      <c r="G4" s="102">
        <f>C4*E4</f>
        <v>0</v>
      </c>
      <c r="H4" s="103"/>
    </row>
    <row r="5" spans="1:15" ht="30" customHeight="1" x14ac:dyDescent="0.25">
      <c r="A5" s="44" t="s">
        <v>46</v>
      </c>
      <c r="B5" s="43" t="s">
        <v>11</v>
      </c>
      <c r="C5" s="89"/>
      <c r="D5" s="90"/>
      <c r="E5" s="98">
        <v>50</v>
      </c>
      <c r="F5" s="99"/>
      <c r="G5" s="102">
        <f t="shared" ref="G5:G7" si="0">C5*E5</f>
        <v>0</v>
      </c>
      <c r="H5" s="103"/>
    </row>
    <row r="6" spans="1:15" ht="30" customHeight="1" x14ac:dyDescent="0.25">
      <c r="A6" s="44" t="s">
        <v>47</v>
      </c>
      <c r="B6" s="43" t="s">
        <v>12</v>
      </c>
      <c r="C6" s="89"/>
      <c r="D6" s="90"/>
      <c r="E6" s="98">
        <v>10</v>
      </c>
      <c r="F6" s="99"/>
      <c r="G6" s="102">
        <f t="shared" si="0"/>
        <v>0</v>
      </c>
      <c r="H6" s="103"/>
    </row>
    <row r="7" spans="1:15" ht="30" customHeight="1" thickBot="1" x14ac:dyDescent="0.3">
      <c r="A7" s="44" t="s">
        <v>48</v>
      </c>
      <c r="B7" s="43" t="s">
        <v>13</v>
      </c>
      <c r="C7" s="37"/>
      <c r="D7" s="38"/>
      <c r="E7" s="98">
        <v>30</v>
      </c>
      <c r="F7" s="99"/>
      <c r="G7" s="102">
        <f t="shared" si="0"/>
        <v>0</v>
      </c>
      <c r="H7" s="103"/>
    </row>
    <row r="8" spans="1:15" ht="30" customHeight="1" thickBot="1" x14ac:dyDescent="0.3">
      <c r="A8" s="58" t="s">
        <v>58</v>
      </c>
      <c r="B8" s="59"/>
      <c r="C8" s="59"/>
      <c r="D8" s="59"/>
      <c r="E8" s="59"/>
      <c r="F8" s="59"/>
      <c r="G8" s="107">
        <f>SUM(G4:H7)</f>
        <v>0</v>
      </c>
      <c r="H8" s="108"/>
    </row>
    <row r="9" spans="1:15" ht="30" customHeight="1" thickBot="1" x14ac:dyDescent="0.3"/>
    <row r="10" spans="1:15" ht="30" customHeight="1" x14ac:dyDescent="0.25">
      <c r="A10" s="23" t="s">
        <v>59</v>
      </c>
      <c r="B10" s="35" t="s">
        <v>9</v>
      </c>
      <c r="C10" s="68" t="s">
        <v>6</v>
      </c>
      <c r="D10" s="88"/>
    </row>
    <row r="11" spans="1:15" ht="30" customHeight="1" x14ac:dyDescent="0.25">
      <c r="A11" s="44" t="s">
        <v>49</v>
      </c>
      <c r="B11" s="49" t="s">
        <v>51</v>
      </c>
      <c r="C11" s="89"/>
      <c r="D11" s="90"/>
    </row>
    <row r="12" spans="1:15" ht="30" customHeight="1" x14ac:dyDescent="0.25">
      <c r="A12" s="44" t="s">
        <v>50</v>
      </c>
      <c r="B12" s="49" t="s">
        <v>52</v>
      </c>
      <c r="C12" s="89"/>
      <c r="D12" s="90"/>
    </row>
    <row r="13" spans="1:15" ht="30" customHeight="1" x14ac:dyDescent="0.25">
      <c r="A13" s="48" t="s">
        <v>64</v>
      </c>
      <c r="B13" s="49" t="s">
        <v>53</v>
      </c>
      <c r="C13" s="89"/>
      <c r="D13" s="90"/>
    </row>
    <row r="14" spans="1:15" ht="30" customHeight="1" x14ac:dyDescent="0.25">
      <c r="A14" s="47" t="s">
        <v>20</v>
      </c>
      <c r="B14" s="49" t="s">
        <v>61</v>
      </c>
      <c r="C14" s="89"/>
      <c r="D14" s="90"/>
    </row>
    <row r="15" spans="1:15" ht="30" customHeight="1" x14ac:dyDescent="0.25">
      <c r="A15" s="14" t="s">
        <v>20</v>
      </c>
      <c r="B15" s="49" t="s">
        <v>62</v>
      </c>
      <c r="C15" s="89"/>
      <c r="D15" s="90"/>
    </row>
    <row r="16" spans="1:15" ht="30" customHeight="1" thickBot="1" x14ac:dyDescent="0.3">
      <c r="A16" s="24" t="s">
        <v>20</v>
      </c>
      <c r="B16" s="50" t="s">
        <v>63</v>
      </c>
      <c r="C16" s="91"/>
      <c r="D16" s="92"/>
    </row>
    <row r="17" spans="1:13" ht="14.25" x14ac:dyDescent="0.25">
      <c r="A17" s="41"/>
      <c r="B17" s="45"/>
      <c r="C17" s="46"/>
      <c r="D17" s="46"/>
    </row>
    <row r="18" spans="1:13" ht="14.25" x14ac:dyDescent="0.25">
      <c r="A18" s="41"/>
      <c r="B18" s="45"/>
      <c r="C18" s="46"/>
      <c r="D18" s="46"/>
    </row>
    <row r="19" spans="1:13" ht="77.849999999999994" customHeight="1" x14ac:dyDescent="0.25">
      <c r="A19" s="106" t="s">
        <v>60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</sheetData>
  <mergeCells count="27">
    <mergeCell ref="A19:M19"/>
    <mergeCell ref="C4:D4"/>
    <mergeCell ref="C5:D5"/>
    <mergeCell ref="C6:D6"/>
    <mergeCell ref="E4:F4"/>
    <mergeCell ref="E5:F5"/>
    <mergeCell ref="C12:D12"/>
    <mergeCell ref="C13:D13"/>
    <mergeCell ref="C16:D16"/>
    <mergeCell ref="A8:F8"/>
    <mergeCell ref="G8:H8"/>
    <mergeCell ref="C10:D10"/>
    <mergeCell ref="C14:D14"/>
    <mergeCell ref="C15:D15"/>
    <mergeCell ref="G4:H4"/>
    <mergeCell ref="G5:H5"/>
    <mergeCell ref="A2:D2"/>
    <mergeCell ref="A1:M1"/>
    <mergeCell ref="C11:D11"/>
    <mergeCell ref="E3:F3"/>
    <mergeCell ref="E6:F6"/>
    <mergeCell ref="E7:F7"/>
    <mergeCell ref="E2:H2"/>
    <mergeCell ref="G3:H3"/>
    <mergeCell ref="G6:H6"/>
    <mergeCell ref="G7:H7"/>
    <mergeCell ref="C3:D3"/>
  </mergeCells>
  <phoneticPr fontId="11" type="noConversion"/>
  <printOptions horizontalCentered="1" verticalCentered="1"/>
  <pageMargins left="0" right="0" top="0" bottom="0" header="0" footer="0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showGridLines="0" zoomScale="80" zoomScaleNormal="80" workbookViewId="0">
      <selection activeCell="M27" sqref="M27"/>
    </sheetView>
  </sheetViews>
  <sheetFormatPr baseColWidth="10" defaultColWidth="11.42578125" defaultRowHeight="12.75" x14ac:dyDescent="0.25"/>
  <cols>
    <col min="1" max="1" width="70.5703125" style="2" customWidth="1"/>
    <col min="2" max="2" width="5.5703125" style="4" customWidth="1"/>
    <col min="3" max="3" width="15" style="4" customWidth="1"/>
    <col min="4" max="4" width="18.42578125" style="4" customWidth="1"/>
    <col min="5" max="5" width="18.42578125" style="3" customWidth="1"/>
    <col min="6" max="6" width="15" style="3" customWidth="1"/>
    <col min="7" max="11" width="12.5703125" style="4" customWidth="1"/>
    <col min="12" max="12" width="15" style="3" customWidth="1"/>
    <col min="13" max="13" width="20.5703125" style="3" bestFit="1" customWidth="1"/>
    <col min="14" max="14" width="11.42578125" style="2"/>
    <col min="15" max="15" width="12.5703125" style="2" bestFit="1" customWidth="1"/>
    <col min="16" max="16" width="55.5703125" style="2" customWidth="1"/>
    <col min="17" max="16384" width="11.42578125" style="2"/>
  </cols>
  <sheetData>
    <row r="1" spans="1:16" ht="144" customHeight="1" thickBot="1" x14ac:dyDescent="0.3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6" ht="26.25" customHeight="1" x14ac:dyDescent="0.25">
      <c r="A2" s="69" t="s">
        <v>7</v>
      </c>
      <c r="B2" s="73" t="s">
        <v>0</v>
      </c>
      <c r="C2" s="74"/>
      <c r="D2" s="75"/>
      <c r="E2" s="82" t="s">
        <v>8</v>
      </c>
      <c r="F2" s="67" t="s">
        <v>1</v>
      </c>
      <c r="G2" s="67"/>
      <c r="H2" s="67"/>
      <c r="I2" s="67"/>
      <c r="J2" s="67"/>
      <c r="K2" s="67"/>
      <c r="L2" s="68"/>
      <c r="M2" s="85" t="s">
        <v>15</v>
      </c>
      <c r="N2" s="54"/>
    </row>
    <row r="3" spans="1:16" ht="26.25" customHeight="1" x14ac:dyDescent="0.25">
      <c r="A3" s="70"/>
      <c r="B3" s="76"/>
      <c r="C3" s="77"/>
      <c r="D3" s="78"/>
      <c r="E3" s="83"/>
      <c r="F3" s="21" t="s">
        <v>3</v>
      </c>
      <c r="G3" s="21" t="s">
        <v>10</v>
      </c>
      <c r="H3" s="21" t="s">
        <v>11</v>
      </c>
      <c r="I3" s="21" t="s">
        <v>12</v>
      </c>
      <c r="J3" s="21" t="s">
        <v>13</v>
      </c>
      <c r="K3" s="72" t="s">
        <v>18</v>
      </c>
      <c r="L3" s="84" t="s">
        <v>4</v>
      </c>
      <c r="M3" s="86"/>
      <c r="N3" s="54"/>
      <c r="P3" s="1"/>
    </row>
    <row r="4" spans="1:16" ht="26.25" customHeight="1" x14ac:dyDescent="0.25">
      <c r="A4" s="70"/>
      <c r="B4" s="79"/>
      <c r="C4" s="80"/>
      <c r="D4" s="81"/>
      <c r="E4" s="83"/>
      <c r="F4" s="21" t="s">
        <v>17</v>
      </c>
      <c r="G4" s="21">
        <f>C29</f>
        <v>0</v>
      </c>
      <c r="H4" s="21">
        <f>C30</f>
        <v>0</v>
      </c>
      <c r="I4" s="21">
        <f>C31</f>
        <v>0</v>
      </c>
      <c r="J4" s="21">
        <f>C32</f>
        <v>0</v>
      </c>
      <c r="K4" s="72"/>
      <c r="L4" s="84"/>
      <c r="M4" s="86"/>
      <c r="N4" s="4"/>
      <c r="P4" s="1"/>
    </row>
    <row r="5" spans="1:16" ht="38.1" customHeight="1" x14ac:dyDescent="0.25">
      <c r="A5" s="71"/>
      <c r="B5" s="19" t="s">
        <v>21</v>
      </c>
      <c r="C5" s="19" t="s">
        <v>2</v>
      </c>
      <c r="D5" s="19" t="s">
        <v>16</v>
      </c>
      <c r="E5" s="20" t="s">
        <v>14</v>
      </c>
      <c r="F5" s="72" t="s">
        <v>19</v>
      </c>
      <c r="G5" s="72"/>
      <c r="H5" s="72"/>
      <c r="I5" s="72"/>
      <c r="J5" s="72"/>
      <c r="K5" s="72"/>
      <c r="L5" s="84"/>
      <c r="M5" s="86"/>
      <c r="N5" s="4"/>
      <c r="P5" s="1"/>
    </row>
    <row r="6" spans="1:16" ht="39.950000000000003" customHeight="1" x14ac:dyDescent="0.25">
      <c r="A6" s="51" t="s">
        <v>27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  <c r="N6" s="4"/>
      <c r="P6" s="1"/>
    </row>
    <row r="7" spans="1:16" ht="30" customHeight="1" x14ac:dyDescent="0.25">
      <c r="A7" s="40" t="s">
        <v>28</v>
      </c>
      <c r="B7" s="15"/>
      <c r="C7" s="16"/>
      <c r="D7" s="16"/>
      <c r="E7" s="16"/>
      <c r="F7" s="8"/>
      <c r="G7" s="16"/>
      <c r="H7" s="16"/>
      <c r="I7" s="16"/>
      <c r="J7" s="16"/>
      <c r="K7" s="9">
        <f t="shared" ref="K7:K12" si="0">SUM(G7:J7)</f>
        <v>0</v>
      </c>
      <c r="L7" s="6">
        <f>SUMPRODUCT($G$4:$J$4,G7:J7)</f>
        <v>0</v>
      </c>
      <c r="M7" s="10">
        <f>D7+L7+E7</f>
        <v>0</v>
      </c>
      <c r="O7" s="5"/>
      <c r="P7" s="1"/>
    </row>
    <row r="8" spans="1:16" ht="30" customHeight="1" x14ac:dyDescent="0.25">
      <c r="A8" s="40" t="s">
        <v>29</v>
      </c>
      <c r="B8" s="15"/>
      <c r="C8" s="16"/>
      <c r="D8" s="16"/>
      <c r="E8" s="16"/>
      <c r="F8" s="8"/>
      <c r="G8" s="16"/>
      <c r="H8" s="16"/>
      <c r="I8" s="16"/>
      <c r="J8" s="16"/>
      <c r="K8" s="9">
        <f t="shared" si="0"/>
        <v>0</v>
      </c>
      <c r="L8" s="6">
        <f t="shared" ref="L8:L12" si="1">SUMPRODUCT($G$4:$J$4,G8:J8)</f>
        <v>0</v>
      </c>
      <c r="M8" s="10">
        <f t="shared" ref="M8:M11" si="2">D8+L8+E8</f>
        <v>0</v>
      </c>
      <c r="O8" s="5"/>
      <c r="P8" s="1"/>
    </row>
    <row r="9" spans="1:16" ht="30" customHeight="1" x14ac:dyDescent="0.25">
      <c r="A9" s="40" t="s">
        <v>30</v>
      </c>
      <c r="B9" s="15"/>
      <c r="C9" s="16"/>
      <c r="D9" s="16"/>
      <c r="E9" s="16"/>
      <c r="F9" s="8"/>
      <c r="G9" s="16"/>
      <c r="H9" s="16"/>
      <c r="I9" s="16"/>
      <c r="J9" s="16"/>
      <c r="K9" s="9">
        <f t="shared" si="0"/>
        <v>0</v>
      </c>
      <c r="L9" s="6">
        <f t="shared" si="1"/>
        <v>0</v>
      </c>
      <c r="M9" s="10">
        <f t="shared" si="2"/>
        <v>0</v>
      </c>
      <c r="O9" s="5"/>
      <c r="P9" s="1"/>
    </row>
    <row r="10" spans="1:16" ht="30" customHeight="1" x14ac:dyDescent="0.25">
      <c r="A10" s="40" t="s">
        <v>31</v>
      </c>
      <c r="B10" s="15"/>
      <c r="C10" s="16"/>
      <c r="D10" s="16"/>
      <c r="E10" s="16"/>
      <c r="F10" s="8"/>
      <c r="G10" s="16"/>
      <c r="H10" s="16"/>
      <c r="I10" s="16"/>
      <c r="J10" s="16"/>
      <c r="K10" s="9">
        <f t="shared" si="0"/>
        <v>0</v>
      </c>
      <c r="L10" s="6">
        <f t="shared" si="1"/>
        <v>0</v>
      </c>
      <c r="M10" s="10">
        <f t="shared" si="2"/>
        <v>0</v>
      </c>
      <c r="O10" s="5"/>
      <c r="P10" s="1"/>
    </row>
    <row r="11" spans="1:16" ht="30" customHeight="1" x14ac:dyDescent="0.25">
      <c r="A11" s="40" t="s">
        <v>32</v>
      </c>
      <c r="B11" s="15"/>
      <c r="C11" s="16"/>
      <c r="D11" s="16"/>
      <c r="E11" s="16"/>
      <c r="F11" s="8"/>
      <c r="G11" s="16"/>
      <c r="H11" s="16"/>
      <c r="I11" s="16"/>
      <c r="J11" s="16"/>
      <c r="K11" s="9">
        <f t="shared" si="0"/>
        <v>0</v>
      </c>
      <c r="L11" s="6">
        <f t="shared" si="1"/>
        <v>0</v>
      </c>
      <c r="M11" s="10">
        <f t="shared" si="2"/>
        <v>0</v>
      </c>
      <c r="O11" s="5"/>
      <c r="P11" s="1"/>
    </row>
    <row r="12" spans="1:16" ht="30" customHeight="1" x14ac:dyDescent="0.25">
      <c r="A12" s="39" t="s">
        <v>65</v>
      </c>
      <c r="B12" s="15"/>
      <c r="C12" s="16"/>
      <c r="D12" s="16"/>
      <c r="E12" s="16"/>
      <c r="F12" s="8"/>
      <c r="G12" s="16"/>
      <c r="H12" s="16"/>
      <c r="I12" s="16"/>
      <c r="J12" s="16"/>
      <c r="K12" s="9">
        <f t="shared" si="0"/>
        <v>0</v>
      </c>
      <c r="L12" s="6">
        <f t="shared" si="1"/>
        <v>0</v>
      </c>
      <c r="M12" s="10">
        <f>D12+L12+E12</f>
        <v>0</v>
      </c>
      <c r="O12" s="5"/>
      <c r="P12" s="1"/>
    </row>
    <row r="13" spans="1:16" ht="30" customHeight="1" x14ac:dyDescent="0.25">
      <c r="A13" s="11" t="s">
        <v>33</v>
      </c>
      <c r="B13" s="7"/>
      <c r="C13" s="8"/>
      <c r="D13" s="6">
        <f>SUM(D7:D12)</f>
        <v>0</v>
      </c>
      <c r="E13" s="6">
        <f>SUM(E7:E12)</f>
        <v>0</v>
      </c>
      <c r="F13" s="8"/>
      <c r="G13" s="8"/>
      <c r="H13" s="8"/>
      <c r="I13" s="8"/>
      <c r="J13" s="8"/>
      <c r="K13" s="9">
        <f>SUM(K7:K12)</f>
        <v>0</v>
      </c>
      <c r="L13" s="6">
        <f>SUM(L7:L12)</f>
        <v>0</v>
      </c>
      <c r="M13" s="12">
        <f>D13+L13+E13</f>
        <v>0</v>
      </c>
      <c r="O13" s="5"/>
    </row>
    <row r="14" spans="1:16" ht="39.950000000000003" customHeight="1" x14ac:dyDescent="0.25">
      <c r="A14" s="51" t="s">
        <v>34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3"/>
      <c r="O14" s="5"/>
    </row>
    <row r="15" spans="1:16" ht="30" x14ac:dyDescent="0.25">
      <c r="A15" s="40" t="s">
        <v>37</v>
      </c>
      <c r="B15" s="15"/>
      <c r="C15" s="17"/>
      <c r="D15" s="17"/>
      <c r="E15" s="18"/>
      <c r="F15" s="8"/>
      <c r="G15" s="15"/>
      <c r="H15" s="15"/>
      <c r="I15" s="15"/>
      <c r="J15" s="15"/>
      <c r="K15" s="9">
        <f>SUM(G15:J15)</f>
        <v>0</v>
      </c>
      <c r="L15" s="6">
        <f>SUMPRODUCT($G$4:$J$4,G15:J15)</f>
        <v>0</v>
      </c>
      <c r="M15" s="10">
        <f>D15+L15+E15</f>
        <v>0</v>
      </c>
      <c r="O15" s="5"/>
    </row>
    <row r="16" spans="1:16" ht="30" customHeight="1" x14ac:dyDescent="0.25">
      <c r="A16" s="40" t="s">
        <v>36</v>
      </c>
      <c r="B16" s="15"/>
      <c r="C16" s="17"/>
      <c r="D16" s="17"/>
      <c r="E16" s="18"/>
      <c r="F16" s="8"/>
      <c r="G16" s="15"/>
      <c r="H16" s="15"/>
      <c r="I16" s="15"/>
      <c r="J16" s="15"/>
      <c r="K16" s="9">
        <f>SUM(G16:J16)</f>
        <v>0</v>
      </c>
      <c r="L16" s="6">
        <f>SUMPRODUCT($G$4:$J$4,G16:J16)</f>
        <v>0</v>
      </c>
      <c r="M16" s="10">
        <f>D16+L16+E16</f>
        <v>0</v>
      </c>
      <c r="O16" s="5"/>
    </row>
    <row r="17" spans="1:15" ht="30" customHeight="1" x14ac:dyDescent="0.25">
      <c r="A17" s="11" t="s">
        <v>38</v>
      </c>
      <c r="B17" s="7"/>
      <c r="C17" s="8"/>
      <c r="D17" s="6">
        <f>SUM(D15:D16)</f>
        <v>0</v>
      </c>
      <c r="E17" s="6">
        <f>SUM(E15:E16)</f>
        <v>0</v>
      </c>
      <c r="F17" s="8"/>
      <c r="G17" s="8"/>
      <c r="H17" s="8"/>
      <c r="I17" s="8"/>
      <c r="J17" s="8"/>
      <c r="K17" s="9">
        <f>SUM(K15:K16)</f>
        <v>0</v>
      </c>
      <c r="L17" s="6">
        <f>SUM(L15:L16)</f>
        <v>0</v>
      </c>
      <c r="M17" s="10">
        <f>D17+L17+E17</f>
        <v>0</v>
      </c>
      <c r="O17" s="5"/>
    </row>
    <row r="18" spans="1:15" ht="39.950000000000003" customHeight="1" x14ac:dyDescent="0.25">
      <c r="A18" s="51" t="s">
        <v>35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3"/>
      <c r="O18" s="5"/>
    </row>
    <row r="19" spans="1:15" ht="30" customHeight="1" x14ac:dyDescent="0.25">
      <c r="A19" s="40" t="s">
        <v>41</v>
      </c>
      <c r="B19" s="15"/>
      <c r="C19" s="17"/>
      <c r="D19" s="17"/>
      <c r="E19" s="18"/>
      <c r="F19" s="8"/>
      <c r="G19" s="15"/>
      <c r="H19" s="15"/>
      <c r="I19" s="15"/>
      <c r="J19" s="15"/>
      <c r="K19" s="9">
        <f>SUM(G19:J19)</f>
        <v>0</v>
      </c>
      <c r="L19" s="6">
        <f>SUMPRODUCT($G$4:$J$4,G19:J19)</f>
        <v>0</v>
      </c>
      <c r="M19" s="10">
        <f>D19+L19+E19</f>
        <v>0</v>
      </c>
      <c r="O19" s="5"/>
    </row>
    <row r="20" spans="1:15" ht="30" customHeight="1" x14ac:dyDescent="0.25">
      <c r="A20" s="11" t="s">
        <v>42</v>
      </c>
      <c r="B20" s="7"/>
      <c r="C20" s="8"/>
      <c r="D20" s="6">
        <f>SUM(D19:D19)</f>
        <v>0</v>
      </c>
      <c r="E20" s="6">
        <f>SUM(E19:E19)</f>
        <v>0</v>
      </c>
      <c r="F20" s="8"/>
      <c r="G20" s="8"/>
      <c r="H20" s="8"/>
      <c r="I20" s="8"/>
      <c r="J20" s="8"/>
      <c r="K20" s="9">
        <f>SUM(K19:K19)</f>
        <v>0</v>
      </c>
      <c r="L20" s="6">
        <f>SUM(L19:L19)</f>
        <v>0</v>
      </c>
      <c r="M20" s="10">
        <f>D20+L20+E20</f>
        <v>0</v>
      </c>
      <c r="O20" s="5"/>
    </row>
    <row r="21" spans="1:15" ht="39.950000000000003" customHeight="1" x14ac:dyDescent="0.25">
      <c r="A21" s="34" t="s">
        <v>39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4"/>
      <c r="O21" s="5"/>
    </row>
    <row r="22" spans="1:15" ht="30" customHeight="1" x14ac:dyDescent="0.25">
      <c r="A22" s="40" t="s">
        <v>40</v>
      </c>
      <c r="B22" s="15"/>
      <c r="C22" s="17"/>
      <c r="D22" s="17"/>
      <c r="E22" s="18"/>
      <c r="F22" s="8"/>
      <c r="G22" s="15"/>
      <c r="H22" s="15"/>
      <c r="I22" s="15"/>
      <c r="J22" s="15"/>
      <c r="K22" s="9">
        <f>SUM(G22:J22)</f>
        <v>0</v>
      </c>
      <c r="L22" s="6">
        <f>SUMPRODUCT($G$4:$J$4,G22:J22)</f>
        <v>0</v>
      </c>
      <c r="M22" s="10">
        <f>D22+L22+E22</f>
        <v>0</v>
      </c>
      <c r="O22" s="5"/>
    </row>
    <row r="23" spans="1:15" ht="30" customHeight="1" thickBot="1" x14ac:dyDescent="0.3">
      <c r="A23" s="28" t="s">
        <v>43</v>
      </c>
      <c r="B23" s="29"/>
      <c r="C23" s="30"/>
      <c r="D23" s="31">
        <f>SUM(D22:D22)</f>
        <v>0</v>
      </c>
      <c r="E23" s="32">
        <f>SUM(E22:E22)</f>
        <v>0</v>
      </c>
      <c r="F23" s="30"/>
      <c r="G23" s="30"/>
      <c r="H23" s="30"/>
      <c r="I23" s="30"/>
      <c r="J23" s="30"/>
      <c r="K23" s="33">
        <f>SUM(K22:K22)</f>
        <v>0</v>
      </c>
      <c r="L23" s="31">
        <f>SUM(L22:L22)</f>
        <v>0</v>
      </c>
      <c r="M23" s="27">
        <f>D23+E23+L23</f>
        <v>0</v>
      </c>
      <c r="O23" s="5"/>
    </row>
    <row r="24" spans="1:15" ht="30" customHeight="1" x14ac:dyDescent="0.25">
      <c r="A24" s="61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26">
        <f>M13+M17+M20+M23</f>
        <v>0</v>
      </c>
      <c r="O24" s="5"/>
    </row>
    <row r="25" spans="1:15" ht="30" customHeight="1" x14ac:dyDescent="0.25">
      <c r="A25" s="55" t="s">
        <v>22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10">
        <f>M24*0.2</f>
        <v>0</v>
      </c>
      <c r="O25" s="5"/>
    </row>
    <row r="26" spans="1:15" ht="30" customHeight="1" thickBot="1" x14ac:dyDescent="0.3">
      <c r="A26" s="58" t="s">
        <v>23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13">
        <f>M24+M25</f>
        <v>0</v>
      </c>
      <c r="O26" s="5"/>
    </row>
    <row r="27" spans="1:15" ht="30" customHeight="1" thickBot="1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5"/>
    </row>
    <row r="28" spans="1:15" ht="30" customHeight="1" x14ac:dyDescent="0.25">
      <c r="A28" s="23" t="s">
        <v>5</v>
      </c>
      <c r="B28" s="35" t="s">
        <v>9</v>
      </c>
      <c r="C28" s="68" t="s">
        <v>6</v>
      </c>
      <c r="D28" s="88"/>
      <c r="E28" s="2"/>
      <c r="F28" s="2"/>
      <c r="G28" s="2"/>
      <c r="H28" s="2"/>
      <c r="I28" s="2"/>
      <c r="J28" s="2"/>
      <c r="K28" s="2"/>
      <c r="L28" s="2"/>
      <c r="M28" s="2"/>
      <c r="O28" s="5"/>
    </row>
    <row r="29" spans="1:15" ht="30" customHeight="1" x14ac:dyDescent="0.25">
      <c r="A29" s="14" t="s">
        <v>20</v>
      </c>
      <c r="B29" s="22" t="s">
        <v>10</v>
      </c>
      <c r="C29" s="89">
        <f>G6</f>
        <v>0</v>
      </c>
      <c r="D29" s="90"/>
      <c r="E29" s="2"/>
      <c r="F29" s="2"/>
      <c r="G29" s="2"/>
      <c r="H29" s="2"/>
      <c r="I29" s="2"/>
      <c r="J29" s="2"/>
      <c r="K29" s="2"/>
      <c r="L29" s="2"/>
      <c r="M29" s="2"/>
      <c r="O29" s="5"/>
    </row>
    <row r="30" spans="1:15" ht="30" customHeight="1" x14ac:dyDescent="0.25">
      <c r="A30" s="14" t="s">
        <v>20</v>
      </c>
      <c r="B30" s="22" t="s">
        <v>11</v>
      </c>
      <c r="C30" s="89">
        <f>H6</f>
        <v>0</v>
      </c>
      <c r="D30" s="90"/>
      <c r="E30" s="36"/>
      <c r="F30" s="36"/>
      <c r="G30" s="36"/>
      <c r="H30" s="36"/>
      <c r="I30" s="36"/>
      <c r="J30" s="36"/>
      <c r="K30" s="36"/>
      <c r="L30" s="36"/>
      <c r="M30" s="36"/>
    </row>
    <row r="31" spans="1:15" ht="30" customHeight="1" x14ac:dyDescent="0.25">
      <c r="A31" s="14" t="s">
        <v>20</v>
      </c>
      <c r="B31" s="22" t="s">
        <v>12</v>
      </c>
      <c r="C31" s="89">
        <f>I6</f>
        <v>0</v>
      </c>
      <c r="D31" s="90"/>
    </row>
    <row r="32" spans="1:15" ht="30" customHeight="1" thickBot="1" x14ac:dyDescent="0.3">
      <c r="A32" s="24" t="s">
        <v>20</v>
      </c>
      <c r="B32" s="25" t="s">
        <v>13</v>
      </c>
      <c r="C32" s="91">
        <f>J6</f>
        <v>0</v>
      </c>
      <c r="D32" s="92"/>
    </row>
    <row r="33" spans="1:13" x14ac:dyDescent="0.25">
      <c r="B33" s="2"/>
      <c r="C33" s="2"/>
      <c r="D33" s="2"/>
    </row>
    <row r="34" spans="1:13" x14ac:dyDescent="0.25">
      <c r="B34" s="2"/>
      <c r="C34" s="2"/>
      <c r="D34" s="2"/>
    </row>
    <row r="35" spans="1:13" ht="77.45" customHeight="1" x14ac:dyDescent="0.25">
      <c r="A35" s="87" t="s">
        <v>44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</row>
    <row r="36" spans="1:13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</row>
    <row r="37" spans="1:13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</row>
  </sheetData>
  <mergeCells count="23">
    <mergeCell ref="A35:M37"/>
    <mergeCell ref="C28:D28"/>
    <mergeCell ref="C29:D29"/>
    <mergeCell ref="C30:D30"/>
    <mergeCell ref="C31:D31"/>
    <mergeCell ref="C32:D32"/>
    <mergeCell ref="A1:M1"/>
    <mergeCell ref="F2:L2"/>
    <mergeCell ref="A2:A5"/>
    <mergeCell ref="F5:J5"/>
    <mergeCell ref="K3:K5"/>
    <mergeCell ref="B2:D4"/>
    <mergeCell ref="E2:E4"/>
    <mergeCell ref="L3:L5"/>
    <mergeCell ref="M2:M5"/>
    <mergeCell ref="A6:M6"/>
    <mergeCell ref="A18:M18"/>
    <mergeCell ref="N2:N3"/>
    <mergeCell ref="A25:L25"/>
    <mergeCell ref="A26:L26"/>
    <mergeCell ref="A24:L24"/>
    <mergeCell ref="B21:M21"/>
    <mergeCell ref="A14:M14"/>
  </mergeCells>
  <phoneticPr fontId="11" type="noConversion"/>
  <printOptions horizontalCentered="1" verticalCentered="1"/>
  <pageMargins left="0" right="0" top="0" bottom="0" header="0" footer="0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Lot 1 BPU-DQE</vt:lpstr>
      <vt:lpstr>Lot 2 DPGF</vt:lpstr>
      <vt:lpstr>'Lot 1 BPU-DQE'!Zone_d_impression</vt:lpstr>
      <vt:lpstr>'Lot 2 DPGF'!Zone_d_impression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LPME</dc:creator>
  <cp:lastModifiedBy>Laurent BOURDEREAU</cp:lastModifiedBy>
  <cp:lastPrinted>2018-11-27T12:04:44Z</cp:lastPrinted>
  <dcterms:created xsi:type="dcterms:W3CDTF">2018-11-09T10:17:12Z</dcterms:created>
  <dcterms:modified xsi:type="dcterms:W3CDTF">2026-07-21T10:07:12Z</dcterms:modified>
</cp:coreProperties>
</file>